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gionDC2019\Users\MPadilla\Documents\Membership\"/>
    </mc:Choice>
  </mc:AlternateContent>
  <xr:revisionPtr revIDLastSave="0" documentId="13_ncr:1_{036273E8-561C-4653-A69D-850B935E4437}" xr6:coauthVersionLast="47" xr6:coauthVersionMax="47" xr10:uidLastSave="{00000000-0000-0000-0000-000000000000}"/>
  <bookViews>
    <workbookView xWindow="1140" yWindow="1140" windowWidth="19757" windowHeight="11717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117" i="2" l="1"/>
  <c r="D117" i="2" s="1"/>
  <c r="B117" i="2"/>
  <c r="D116" i="2"/>
  <c r="D115" i="2"/>
  <c r="F115" i="2" s="1"/>
  <c r="D114" i="2"/>
  <c r="E114" i="2" s="1"/>
  <c r="D113" i="2"/>
  <c r="F113" i="2" s="1"/>
  <c r="D112" i="2"/>
  <c r="F112" i="2" s="1"/>
  <c r="D111" i="2"/>
  <c r="F111" i="2" s="1"/>
  <c r="D110" i="2"/>
  <c r="F110" i="2" s="1"/>
  <c r="D109" i="2"/>
  <c r="F109" i="2" s="1"/>
  <c r="D108" i="2"/>
  <c r="F108" i="2" s="1"/>
  <c r="D107" i="2"/>
  <c r="F107" i="2" s="1"/>
  <c r="D106" i="2"/>
  <c r="F106" i="2" s="1"/>
  <c r="F99" i="2"/>
  <c r="F98" i="2"/>
  <c r="F97" i="2"/>
  <c r="F96" i="2"/>
  <c r="F95" i="2"/>
  <c r="F94" i="2"/>
  <c r="F93" i="2"/>
  <c r="F92" i="2"/>
  <c r="F91" i="2"/>
  <c r="F90" i="2"/>
  <c r="E99" i="2"/>
  <c r="E98" i="2"/>
  <c r="E97" i="2"/>
  <c r="E96" i="2"/>
  <c r="E95" i="2"/>
  <c r="E94" i="2"/>
  <c r="E93" i="2"/>
  <c r="E92" i="2"/>
  <c r="E91" i="2"/>
  <c r="E90" i="2"/>
  <c r="C101" i="2"/>
  <c r="D101" i="2" s="1"/>
  <c r="B101" i="2"/>
  <c r="D100" i="2"/>
  <c r="D99" i="2"/>
  <c r="D98" i="2"/>
  <c r="D97" i="2"/>
  <c r="D96" i="2"/>
  <c r="D95" i="2"/>
  <c r="D94" i="2"/>
  <c r="D93" i="2"/>
  <c r="D92" i="2"/>
  <c r="D91" i="2"/>
  <c r="D90" i="2"/>
  <c r="F82" i="2"/>
  <c r="F81" i="2"/>
  <c r="F80" i="2"/>
  <c r="F79" i="2"/>
  <c r="F78" i="2"/>
  <c r="F77" i="2"/>
  <c r="F76" i="2"/>
  <c r="F75" i="2"/>
  <c r="F74" i="2"/>
  <c r="F73" i="2"/>
  <c r="C84" i="2"/>
  <c r="D84" i="2" s="1"/>
  <c r="B84" i="2"/>
  <c r="D83" i="2"/>
  <c r="D82" i="2"/>
  <c r="D81" i="2"/>
  <c r="D80" i="2"/>
  <c r="D79" i="2"/>
  <c r="D78" i="2"/>
  <c r="D77" i="2"/>
  <c r="D76" i="2"/>
  <c r="D75" i="2"/>
  <c r="D74" i="2"/>
  <c r="D73" i="2"/>
  <c r="C68" i="2"/>
  <c r="D68" i="2" s="1"/>
  <c r="B68" i="2"/>
  <c r="D67" i="2"/>
  <c r="D66" i="2"/>
  <c r="D65" i="2"/>
  <c r="D64" i="2"/>
  <c r="D63" i="2"/>
  <c r="D62" i="2"/>
  <c r="D61" i="2"/>
  <c r="D60" i="2"/>
  <c r="D59" i="2"/>
  <c r="D58" i="2"/>
  <c r="D57" i="2"/>
  <c r="C50" i="2"/>
  <c r="D50" i="2" s="1"/>
  <c r="B50" i="2"/>
  <c r="D49" i="2"/>
  <c r="D48" i="2"/>
  <c r="D47" i="2"/>
  <c r="D46" i="2"/>
  <c r="D45" i="2"/>
  <c r="D44" i="2"/>
  <c r="E44" i="2" s="1"/>
  <c r="D43" i="2"/>
  <c r="D42" i="2"/>
  <c r="D41" i="2"/>
  <c r="D40" i="2"/>
  <c r="D39" i="2"/>
  <c r="F31" i="2"/>
  <c r="F30" i="2"/>
  <c r="F29" i="2"/>
  <c r="F28" i="2"/>
  <c r="F27" i="2"/>
  <c r="F26" i="2"/>
  <c r="F25" i="2"/>
  <c r="F24" i="2"/>
  <c r="F23" i="2"/>
  <c r="F22" i="2"/>
  <c r="E31" i="2"/>
  <c r="E30" i="2"/>
  <c r="E29" i="2"/>
  <c r="E28" i="2"/>
  <c r="E27" i="2"/>
  <c r="E26" i="2"/>
  <c r="E25" i="2"/>
  <c r="E24" i="2"/>
  <c r="E23" i="2"/>
  <c r="E22" i="2"/>
  <c r="C33" i="2"/>
  <c r="D33" i="2" s="1"/>
  <c r="B33" i="2"/>
  <c r="D32" i="2"/>
  <c r="D31" i="2"/>
  <c r="D30" i="2"/>
  <c r="D29" i="2"/>
  <c r="D28" i="2"/>
  <c r="D27" i="2"/>
  <c r="D26" i="2"/>
  <c r="D25" i="2"/>
  <c r="D24" i="2"/>
  <c r="D23" i="2"/>
  <c r="D22" i="2"/>
  <c r="F12" i="2"/>
  <c r="F11" i="2"/>
  <c r="F10" i="2"/>
  <c r="F9" i="2"/>
  <c r="F8" i="2"/>
  <c r="F7" i="2"/>
  <c r="F6" i="2"/>
  <c r="F5" i="2"/>
  <c r="F4" i="2"/>
  <c r="F3" i="2"/>
  <c r="E3" i="2"/>
  <c r="E12" i="2"/>
  <c r="E11" i="2"/>
  <c r="E10" i="2"/>
  <c r="E9" i="2"/>
  <c r="E8" i="2"/>
  <c r="E7" i="2"/>
  <c r="E6" i="2"/>
  <c r="E5" i="2"/>
  <c r="E4" i="2"/>
  <c r="D14" i="2"/>
  <c r="D13" i="2"/>
  <c r="D12" i="2"/>
  <c r="D11" i="2"/>
  <c r="D10" i="2"/>
  <c r="D9" i="2"/>
  <c r="D8" i="2"/>
  <c r="D7" i="2"/>
  <c r="D6" i="2"/>
  <c r="D5" i="2"/>
  <c r="D4" i="2"/>
  <c r="D3" i="2"/>
  <c r="C14" i="2"/>
  <c r="B14" i="2"/>
  <c r="B15" i="1"/>
  <c r="C15" i="1"/>
  <c r="D15" i="1"/>
  <c r="E15" i="1"/>
  <c r="F15" i="1"/>
  <c r="G15" i="1"/>
  <c r="H15" i="1"/>
  <c r="I15" i="1"/>
  <c r="J15" i="1"/>
  <c r="K15" i="1"/>
  <c r="E106" i="2" l="1"/>
  <c r="E108" i="2"/>
  <c r="E110" i="2"/>
  <c r="E112" i="2"/>
  <c r="F114" i="2"/>
  <c r="E107" i="2"/>
  <c r="E109" i="2"/>
  <c r="E111" i="2"/>
  <c r="E113" i="2"/>
  <c r="E115" i="2"/>
  <c r="E75" i="2"/>
  <c r="E76" i="2"/>
  <c r="E77" i="2"/>
  <c r="E81" i="2"/>
  <c r="E78" i="2"/>
  <c r="E73" i="2"/>
  <c r="E79" i="2"/>
  <c r="E74" i="2"/>
  <c r="E80" i="2"/>
  <c r="E82" i="2"/>
  <c r="F57" i="2"/>
  <c r="E61" i="2"/>
  <c r="E66" i="2"/>
  <c r="F66" i="2"/>
  <c r="E60" i="2"/>
  <c r="E58" i="2"/>
  <c r="E64" i="2"/>
  <c r="F60" i="2"/>
  <c r="E59" i="2"/>
  <c r="E65" i="2"/>
  <c r="F61" i="2"/>
  <c r="F62" i="2"/>
  <c r="F63" i="2"/>
  <c r="F64" i="2"/>
  <c r="E62" i="2"/>
  <c r="F58" i="2"/>
  <c r="E57" i="2"/>
  <c r="E63" i="2"/>
  <c r="F59" i="2"/>
  <c r="F65" i="2"/>
  <c r="E39" i="2"/>
  <c r="E45" i="2"/>
  <c r="F48" i="2"/>
  <c r="E46" i="2"/>
  <c r="F47" i="2"/>
  <c r="E40" i="2"/>
  <c r="F41" i="2"/>
  <c r="F42" i="2"/>
  <c r="E43" i="2"/>
  <c r="F45" i="2"/>
  <c r="E41" i="2"/>
  <c r="F43" i="2"/>
  <c r="E42" i="2"/>
  <c r="E48" i="2"/>
  <c r="F40" i="2"/>
  <c r="F46" i="2"/>
  <c r="E47" i="2"/>
  <c r="F39" i="2"/>
  <c r="F44" i="2"/>
  <c r="F16" i="1"/>
  <c r="I16" i="1"/>
  <c r="E16" i="1"/>
  <c r="C16" i="1"/>
  <c r="H16" i="1"/>
  <c r="D16" i="1"/>
  <c r="K16" i="1"/>
  <c r="G16" i="1"/>
  <c r="J16" i="1"/>
  <c r="B16" i="1"/>
</calcChain>
</file>

<file path=xl/sharedStrings.xml><?xml version="1.0" encoding="utf-8"?>
<sst xmlns="http://schemas.openxmlformats.org/spreadsheetml/2006/main" count="133" uniqueCount="37">
  <si>
    <t>GOOSE EGG</t>
  </si>
  <si>
    <t>EARLY BIRD 50%</t>
  </si>
  <si>
    <t>FALL MEETINGS 55%</t>
  </si>
  <si>
    <t>KAISERSATT</t>
  </si>
  <si>
    <t>VETERANS DAY 65%</t>
  </si>
  <si>
    <t>PEARL HARBOR 75%</t>
  </si>
  <si>
    <t>MID-WINTER 80%</t>
  </si>
  <si>
    <t xml:space="preserve">NEW MEMBER </t>
  </si>
  <si>
    <t>PRESIDENTS DAY 85%</t>
  </si>
  <si>
    <t>LEGION BIRTHDAY 90%</t>
  </si>
  <si>
    <t>CHILDREN &amp; YOUTH 95%</t>
  </si>
  <si>
    <t>ARMED FORCES DAY 100%</t>
  </si>
  <si>
    <t xml:space="preserve"> TOTAL POINTS</t>
  </si>
  <si>
    <t xml:space="preserve">   STANDING</t>
  </si>
  <si>
    <t>District 1</t>
  </si>
  <si>
    <t>District 2</t>
  </si>
  <si>
    <t>District 3</t>
  </si>
  <si>
    <t>District 4</t>
  </si>
  <si>
    <t>District 5</t>
  </si>
  <si>
    <t>District 6</t>
  </si>
  <si>
    <t>District 7</t>
  </si>
  <si>
    <t>District 8</t>
  </si>
  <si>
    <t>District 9</t>
  </si>
  <si>
    <t>District 10</t>
  </si>
  <si>
    <t>District 11</t>
  </si>
  <si>
    <t>2023 Goal</t>
  </si>
  <si>
    <t>55% Target</t>
  </si>
  <si>
    <t>Total</t>
  </si>
  <si>
    <t>%</t>
  </si>
  <si>
    <t>Rank</t>
  </si>
  <si>
    <t>Points</t>
  </si>
  <si>
    <t>65% Target</t>
  </si>
  <si>
    <t>75% Target</t>
  </si>
  <si>
    <t>80% Target</t>
  </si>
  <si>
    <t>85% Target</t>
  </si>
  <si>
    <t>90 % Target</t>
  </si>
  <si>
    <t>95 %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</si>
</sst>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/>
    <xf numFmtId="10" fontId="0" fillId="3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</xdr:row>
      <xdr:rowOff>190501</xdr:rowOff>
    </xdr:from>
    <xdr:to>
      <xdr:col>0</xdr:col>
      <xdr:colOff>1943101</xdr:colOff>
      <xdr:row>3</xdr:row>
      <xdr:rowOff>381001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1" y="2190751"/>
          <a:ext cx="19240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Sept</a:t>
          </a:r>
          <a:r>
            <a:rPr lang="en-US" sz="1100" baseline="0"/>
            <a:t>ember 13, 2023</a:t>
          </a:r>
          <a:endParaRPr lang="en-US" sz="1100"/>
        </a:p>
      </xdr:txBody>
    </xdr:sp>
    <xdr:clientData/>
  </xdr:twoCellAnchor>
  <xdr:twoCellAnchor>
    <xdr:from>
      <xdr:col>0</xdr:col>
      <xdr:colOff>28575</xdr:colOff>
      <xdr:row>4</xdr:row>
      <xdr:rowOff>180975</xdr:rowOff>
    </xdr:from>
    <xdr:to>
      <xdr:col>0</xdr:col>
      <xdr:colOff>1952625</xdr:colOff>
      <xdr:row>4</xdr:row>
      <xdr:rowOff>381000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81275"/>
          <a:ext cx="192405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October</a:t>
          </a:r>
          <a:r>
            <a:rPr lang="en-US" sz="1100" baseline="0"/>
            <a:t> 18, 2023</a:t>
          </a:r>
          <a:endParaRPr lang="en-US" sz="1100"/>
        </a:p>
      </xdr:txBody>
    </xdr:sp>
    <xdr:clientData/>
  </xdr:twoCellAnchor>
  <xdr:twoCellAnchor>
    <xdr:from>
      <xdr:col>0</xdr:col>
      <xdr:colOff>38100</xdr:colOff>
      <xdr:row>12</xdr:row>
      <xdr:rowOff>190500</xdr:rowOff>
    </xdr:from>
    <xdr:to>
      <xdr:col>0</xdr:col>
      <xdr:colOff>1962150</xdr:colOff>
      <xdr:row>12</xdr:row>
      <xdr:rowOff>381000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" y="5791200"/>
          <a:ext cx="19240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April </a:t>
          </a:r>
          <a:r>
            <a:rPr lang="en-US" sz="1100" baseline="0"/>
            <a:t>10, 2024</a:t>
          </a:r>
          <a:endParaRPr lang="en-US" sz="1100"/>
        </a:p>
      </xdr:txBody>
    </xdr:sp>
    <xdr:clientData/>
  </xdr:twoCellAnchor>
  <xdr:twoCellAnchor>
    <xdr:from>
      <xdr:col>0</xdr:col>
      <xdr:colOff>85725</xdr:colOff>
      <xdr:row>6</xdr:row>
      <xdr:rowOff>171450</xdr:rowOff>
    </xdr:from>
    <xdr:to>
      <xdr:col>0</xdr:col>
      <xdr:colOff>2009775</xdr:colOff>
      <xdr:row>6</xdr:row>
      <xdr:rowOff>381000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725" y="3371850"/>
          <a:ext cx="19240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November 15,</a:t>
          </a:r>
          <a:r>
            <a:rPr lang="en-US" sz="1100" baseline="0"/>
            <a:t> 2023</a:t>
          </a:r>
          <a:endParaRPr lang="en-US" sz="1100"/>
        </a:p>
      </xdr:txBody>
    </xdr:sp>
    <xdr:clientData/>
  </xdr:twoCellAnchor>
  <xdr:twoCellAnchor>
    <xdr:from>
      <xdr:col>0</xdr:col>
      <xdr:colOff>19050</xdr:colOff>
      <xdr:row>7</xdr:row>
      <xdr:rowOff>190500</xdr:rowOff>
    </xdr:from>
    <xdr:to>
      <xdr:col>0</xdr:col>
      <xdr:colOff>1943100</xdr:colOff>
      <xdr:row>7</xdr:row>
      <xdr:rowOff>381000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" y="3790950"/>
          <a:ext cx="19240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December 13,</a:t>
          </a:r>
          <a:r>
            <a:rPr lang="en-US" sz="1100" baseline="0"/>
            <a:t> </a:t>
          </a:r>
          <a:r>
            <a:rPr lang="en-US" sz="1100"/>
            <a:t>2023</a:t>
          </a:r>
        </a:p>
      </xdr:txBody>
    </xdr:sp>
    <xdr:clientData/>
  </xdr:twoCellAnchor>
  <xdr:twoCellAnchor>
    <xdr:from>
      <xdr:col>0</xdr:col>
      <xdr:colOff>47625</xdr:colOff>
      <xdr:row>8</xdr:row>
      <xdr:rowOff>190500</xdr:rowOff>
    </xdr:from>
    <xdr:to>
      <xdr:col>0</xdr:col>
      <xdr:colOff>1971675</xdr:colOff>
      <xdr:row>8</xdr:row>
      <xdr:rowOff>381000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" y="4191000"/>
          <a:ext cx="19240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January 18, 2024</a:t>
          </a:r>
        </a:p>
      </xdr:txBody>
    </xdr:sp>
    <xdr:clientData/>
  </xdr:twoCellAnchor>
  <xdr:twoCellAnchor>
    <xdr:from>
      <xdr:col>0</xdr:col>
      <xdr:colOff>76200</xdr:colOff>
      <xdr:row>10</xdr:row>
      <xdr:rowOff>190500</xdr:rowOff>
    </xdr:from>
    <xdr:to>
      <xdr:col>0</xdr:col>
      <xdr:colOff>2000250</xdr:colOff>
      <xdr:row>10</xdr:row>
      <xdr:rowOff>381000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200" y="4991100"/>
          <a:ext cx="19240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February</a:t>
          </a:r>
          <a:r>
            <a:rPr lang="en-US" sz="1100" baseline="0"/>
            <a:t> 14, 2024</a:t>
          </a:r>
          <a:endParaRPr lang="en-US" sz="1100"/>
        </a:p>
      </xdr:txBody>
    </xdr:sp>
    <xdr:clientData/>
  </xdr:twoCellAnchor>
  <xdr:twoCellAnchor>
    <xdr:from>
      <xdr:col>0</xdr:col>
      <xdr:colOff>28575</xdr:colOff>
      <xdr:row>11</xdr:row>
      <xdr:rowOff>190500</xdr:rowOff>
    </xdr:from>
    <xdr:to>
      <xdr:col>0</xdr:col>
      <xdr:colOff>1952625</xdr:colOff>
      <xdr:row>11</xdr:row>
      <xdr:rowOff>381000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8575" y="5391150"/>
          <a:ext cx="19240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March 13, 2024</a:t>
          </a:r>
        </a:p>
      </xdr:txBody>
    </xdr:sp>
    <xdr:clientData/>
  </xdr:twoCellAnchor>
  <xdr:twoCellAnchor>
    <xdr:from>
      <xdr:col>0</xdr:col>
      <xdr:colOff>85725</xdr:colOff>
      <xdr:row>13</xdr:row>
      <xdr:rowOff>161925</xdr:rowOff>
    </xdr:from>
    <xdr:to>
      <xdr:col>0</xdr:col>
      <xdr:colOff>2009775</xdr:colOff>
      <xdr:row>13</xdr:row>
      <xdr:rowOff>381000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5725" y="6162675"/>
          <a:ext cx="19240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May 15, 2024</a:t>
          </a:r>
          <a:endParaRPr lang="en-US" sz="1100" b="1"/>
        </a:p>
      </xdr:txBody>
    </xdr:sp>
    <xdr:clientData/>
  </xdr:twoCellAnchor>
  <xdr:twoCellAnchor>
    <xdr:from>
      <xdr:col>0</xdr:col>
      <xdr:colOff>523875</xdr:colOff>
      <xdr:row>17</xdr:row>
      <xdr:rowOff>0</xdr:rowOff>
    </xdr:from>
    <xdr:to>
      <xdr:col>9</xdr:col>
      <xdr:colOff>409574</xdr:colOff>
      <xdr:row>18</xdr:row>
      <xdr:rowOff>238125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3875" y="6800850"/>
          <a:ext cx="5619749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 baseline="0">
              <a:solidFill>
                <a:schemeClr val="dk1"/>
              </a:solidFill>
              <a:latin typeface="+mj-lt"/>
              <a:ea typeface="+mn-ea"/>
              <a:cs typeface="+mn-cs"/>
            </a:rPr>
            <a:t>The Challenge is a series of contests for the Districts which results in one District being the annual winner. </a:t>
          </a:r>
          <a:endParaRPr lang="en-US" sz="1100">
            <a:latin typeface="+mj-lt"/>
          </a:endParaRPr>
        </a:p>
      </xdr:txBody>
    </xdr:sp>
    <xdr:clientData/>
  </xdr:twoCellAnchor>
  <xdr:twoCellAnchor>
    <xdr:from>
      <xdr:col>0</xdr:col>
      <xdr:colOff>47625</xdr:colOff>
      <xdr:row>2</xdr:row>
      <xdr:rowOff>180975</xdr:rowOff>
    </xdr:from>
    <xdr:to>
      <xdr:col>0</xdr:col>
      <xdr:colOff>1971675</xdr:colOff>
      <xdr:row>2</xdr:row>
      <xdr:rowOff>381000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7625" y="981075"/>
          <a:ext cx="192405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Aug </a:t>
          </a:r>
          <a:r>
            <a:rPr lang="en-US" sz="1100" baseline="0"/>
            <a:t>2, 2023</a:t>
          </a:r>
          <a:endParaRPr lang="en-US" sz="1100"/>
        </a:p>
      </xdr:txBody>
    </xdr:sp>
    <xdr:clientData/>
  </xdr:twoCellAnchor>
  <xdr:twoCellAnchor>
    <xdr:from>
      <xdr:col>0</xdr:col>
      <xdr:colOff>66675</xdr:colOff>
      <xdr:row>5</xdr:row>
      <xdr:rowOff>180975</xdr:rowOff>
    </xdr:from>
    <xdr:to>
      <xdr:col>0</xdr:col>
      <xdr:colOff>1990725</xdr:colOff>
      <xdr:row>5</xdr:row>
      <xdr:rowOff>390525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5D3F057-0925-49D1-B267-86635D6F15B6}"/>
            </a:ext>
          </a:extLst>
        </xdr:cNvPr>
        <xdr:cNvSpPr txBox="1"/>
      </xdr:nvSpPr>
      <xdr:spPr>
        <a:xfrm>
          <a:off x="66675" y="2181225"/>
          <a:ext cx="19240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October 29,2022</a:t>
          </a:r>
        </a:p>
      </xdr:txBody>
    </xdr:sp>
    <xdr:clientData/>
  </xdr:twoCellAnchor>
  <xdr:twoCellAnchor>
    <xdr:from>
      <xdr:col>0</xdr:col>
      <xdr:colOff>28575</xdr:colOff>
      <xdr:row>9</xdr:row>
      <xdr:rowOff>180975</xdr:rowOff>
    </xdr:from>
    <xdr:to>
      <xdr:col>0</xdr:col>
      <xdr:colOff>1952625</xdr:colOff>
      <xdr:row>9</xdr:row>
      <xdr:rowOff>371475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265F54A-9D9B-4D28-B8FD-FB577E9709E3}"/>
            </a:ext>
          </a:extLst>
        </xdr:cNvPr>
        <xdr:cNvSpPr txBox="1"/>
      </xdr:nvSpPr>
      <xdr:spPr>
        <a:xfrm>
          <a:off x="28575" y="3781425"/>
          <a:ext cx="19240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February</a:t>
          </a:r>
          <a:r>
            <a:rPr lang="en-US" sz="1100" baseline="0"/>
            <a:t> 14, 2024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tabSelected="1" topLeftCell="A7" zoomScaleNormal="100" zoomScalePageLayoutView="46" workbookViewId="0">
      <selection activeCell="F8" sqref="F8"/>
    </sheetView>
  </sheetViews>
  <sheetFormatPr defaultRowHeight="31.5" customHeight="1" x14ac:dyDescent="0.4"/>
  <cols>
    <col min="1" max="1" width="29.53515625" customWidth="1"/>
    <col min="2" max="10" width="6.3828125" customWidth="1"/>
    <col min="11" max="11" width="7" customWidth="1"/>
  </cols>
  <sheetData>
    <row r="2" spans="1:12" ht="31.5" customHeight="1" thickBot="1" x14ac:dyDescent="0.45">
      <c r="A2" s="10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</row>
    <row r="3" spans="1:12" ht="31.5" customHeight="1" x14ac:dyDescent="0.4">
      <c r="A3" s="11" t="s">
        <v>0</v>
      </c>
      <c r="B3" s="1">
        <v>5</v>
      </c>
      <c r="C3" s="1">
        <v>5</v>
      </c>
      <c r="D3" s="1">
        <v>5</v>
      </c>
      <c r="E3" s="1">
        <v>5</v>
      </c>
      <c r="F3" s="1">
        <v>5</v>
      </c>
      <c r="G3" s="1">
        <v>5</v>
      </c>
      <c r="H3" s="1">
        <v>5</v>
      </c>
      <c r="I3" s="1"/>
      <c r="J3" s="1"/>
      <c r="K3" s="2"/>
    </row>
    <row r="4" spans="1:12" ht="31.5" customHeight="1" x14ac:dyDescent="0.4">
      <c r="A4" s="12" t="s">
        <v>1</v>
      </c>
      <c r="B4" s="3">
        <v>7</v>
      </c>
      <c r="C4" s="3">
        <v>6</v>
      </c>
      <c r="D4" s="3">
        <v>8</v>
      </c>
      <c r="E4" s="3">
        <v>10</v>
      </c>
      <c r="F4" s="3">
        <v>0</v>
      </c>
      <c r="G4" s="3">
        <v>9</v>
      </c>
      <c r="H4" s="3">
        <v>3</v>
      </c>
      <c r="I4" s="3">
        <v>2</v>
      </c>
      <c r="J4" s="3">
        <v>5</v>
      </c>
      <c r="K4" s="4">
        <v>4</v>
      </c>
    </row>
    <row r="5" spans="1:12" ht="31.5" customHeight="1" x14ac:dyDescent="0.4">
      <c r="A5" s="12" t="s">
        <v>2</v>
      </c>
      <c r="B5" s="3">
        <v>5</v>
      </c>
      <c r="C5" s="3">
        <v>9</v>
      </c>
      <c r="D5" s="3">
        <v>7</v>
      </c>
      <c r="E5" s="3">
        <v>8</v>
      </c>
      <c r="F5" s="3">
        <v>1</v>
      </c>
      <c r="G5" s="3">
        <v>10</v>
      </c>
      <c r="H5" s="3">
        <v>6</v>
      </c>
      <c r="I5" s="3">
        <v>2</v>
      </c>
      <c r="J5" s="3">
        <v>4</v>
      </c>
      <c r="K5" s="4">
        <v>3</v>
      </c>
      <c r="L5" s="16"/>
    </row>
    <row r="6" spans="1:12" ht="31.5" customHeight="1" x14ac:dyDescent="0.4">
      <c r="A6" s="12" t="s">
        <v>3</v>
      </c>
      <c r="B6" s="3">
        <v>2</v>
      </c>
      <c r="C6" s="3">
        <v>9</v>
      </c>
      <c r="D6" s="3">
        <v>5</v>
      </c>
      <c r="E6" s="3">
        <v>1</v>
      </c>
      <c r="F6" s="3">
        <v>4</v>
      </c>
      <c r="G6" s="3">
        <v>10</v>
      </c>
      <c r="H6" s="3">
        <v>8</v>
      </c>
      <c r="I6" s="3">
        <v>6</v>
      </c>
      <c r="J6" s="3">
        <v>3</v>
      </c>
      <c r="K6" s="5">
        <v>7</v>
      </c>
    </row>
    <row r="7" spans="1:12" ht="31.5" customHeight="1" x14ac:dyDescent="0.4">
      <c r="A7" s="12" t="s">
        <v>4</v>
      </c>
      <c r="B7" s="3">
        <v>5</v>
      </c>
      <c r="C7" s="3">
        <v>6</v>
      </c>
      <c r="D7" s="3">
        <v>7</v>
      </c>
      <c r="E7" s="3">
        <v>9</v>
      </c>
      <c r="F7" s="3">
        <v>2</v>
      </c>
      <c r="G7" s="3">
        <v>10</v>
      </c>
      <c r="H7" s="3">
        <v>8</v>
      </c>
      <c r="I7" s="3">
        <v>3</v>
      </c>
      <c r="J7" s="3">
        <v>1</v>
      </c>
      <c r="K7" s="5">
        <v>4</v>
      </c>
    </row>
    <row r="8" spans="1:12" ht="31.5" customHeight="1" x14ac:dyDescent="0.4">
      <c r="A8" s="12" t="s">
        <v>5</v>
      </c>
      <c r="B8" s="3">
        <v>5</v>
      </c>
      <c r="C8" s="3">
        <v>6</v>
      </c>
      <c r="D8" s="3">
        <v>8</v>
      </c>
      <c r="E8" s="3">
        <v>9</v>
      </c>
      <c r="F8" s="3">
        <v>1</v>
      </c>
      <c r="G8" s="3">
        <v>10</v>
      </c>
      <c r="H8" s="3">
        <v>7</v>
      </c>
      <c r="I8" s="3">
        <v>3</v>
      </c>
      <c r="J8" s="3">
        <v>2</v>
      </c>
      <c r="K8" s="5">
        <v>4</v>
      </c>
    </row>
    <row r="9" spans="1:12" ht="31.5" customHeight="1" x14ac:dyDescent="0.4">
      <c r="A9" s="12" t="s">
        <v>6</v>
      </c>
      <c r="B9" s="3">
        <v>3</v>
      </c>
      <c r="C9" s="3">
        <v>7</v>
      </c>
      <c r="D9" s="3">
        <v>9</v>
      </c>
      <c r="E9" s="3">
        <v>8</v>
      </c>
      <c r="F9" s="3">
        <v>1</v>
      </c>
      <c r="G9" s="3">
        <v>10</v>
      </c>
      <c r="H9" s="3">
        <v>6</v>
      </c>
      <c r="I9" s="3">
        <v>5</v>
      </c>
      <c r="J9" s="3">
        <v>2</v>
      </c>
      <c r="K9" s="5">
        <v>4</v>
      </c>
    </row>
    <row r="10" spans="1:12" ht="31.5" customHeight="1" x14ac:dyDescent="0.4">
      <c r="A10" s="12" t="s">
        <v>7</v>
      </c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2" ht="31.5" customHeight="1" x14ac:dyDescent="0.4">
      <c r="A11" s="12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2" ht="31.5" customHeight="1" x14ac:dyDescent="0.4">
      <c r="A12" s="12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5"/>
    </row>
    <row r="13" spans="1:12" ht="31.5" customHeight="1" x14ac:dyDescent="0.4">
      <c r="A13" s="12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4"/>
    </row>
    <row r="14" spans="1:12" ht="31.5" customHeight="1" thickBot="1" x14ac:dyDescent="0.45">
      <c r="A14" s="12" t="s">
        <v>11</v>
      </c>
      <c r="B14" s="3"/>
      <c r="C14" s="3"/>
      <c r="D14" s="3"/>
      <c r="E14" s="3"/>
      <c r="F14" s="3"/>
      <c r="G14" s="3"/>
      <c r="H14" s="3"/>
      <c r="I14" s="3"/>
      <c r="J14" s="3"/>
      <c r="K14" s="5"/>
    </row>
    <row r="15" spans="1:12" ht="31.5" customHeight="1" x14ac:dyDescent="0.4">
      <c r="A15" s="14" t="s">
        <v>12</v>
      </c>
      <c r="B15" s="6">
        <f t="shared" ref="B15:K15" si="0">SUM(B3:B14)</f>
        <v>32</v>
      </c>
      <c r="C15" s="6">
        <f t="shared" si="0"/>
        <v>48</v>
      </c>
      <c r="D15" s="6">
        <f t="shared" si="0"/>
        <v>49</v>
      </c>
      <c r="E15" s="6">
        <f t="shared" si="0"/>
        <v>50</v>
      </c>
      <c r="F15" s="6">
        <f t="shared" si="0"/>
        <v>14</v>
      </c>
      <c r="G15" s="6">
        <f t="shared" si="0"/>
        <v>64</v>
      </c>
      <c r="H15" s="6">
        <f t="shared" si="0"/>
        <v>43</v>
      </c>
      <c r="I15" s="6">
        <f t="shared" si="0"/>
        <v>21</v>
      </c>
      <c r="J15" s="6">
        <f t="shared" si="0"/>
        <v>17</v>
      </c>
      <c r="K15" s="7">
        <f t="shared" si="0"/>
        <v>26</v>
      </c>
    </row>
    <row r="16" spans="1:12" ht="31.5" customHeight="1" thickBot="1" x14ac:dyDescent="0.45">
      <c r="A16" s="15" t="s">
        <v>13</v>
      </c>
      <c r="B16" s="8">
        <f>RANK(B15,$B$15:$K$15,0)</f>
        <v>6</v>
      </c>
      <c r="C16" s="8">
        <f t="shared" ref="C16:J16" si="1">RANK(C15,$B$15:$K$15,0)</f>
        <v>4</v>
      </c>
      <c r="D16" s="8">
        <f t="shared" si="1"/>
        <v>3</v>
      </c>
      <c r="E16" s="8">
        <f t="shared" si="1"/>
        <v>2</v>
      </c>
      <c r="F16" s="8">
        <f t="shared" si="1"/>
        <v>10</v>
      </c>
      <c r="G16" s="8">
        <f t="shared" si="1"/>
        <v>1</v>
      </c>
      <c r="H16" s="8">
        <f t="shared" si="1"/>
        <v>5</v>
      </c>
      <c r="I16" s="8">
        <f t="shared" si="1"/>
        <v>8</v>
      </c>
      <c r="J16" s="8">
        <f t="shared" si="1"/>
        <v>9</v>
      </c>
      <c r="K16" s="9">
        <f>RANK(K15,$B$15:$K$15,0)</f>
        <v>7</v>
      </c>
    </row>
  </sheetData>
  <pageMargins left="0.54166666666666696" right="0.46875" top="1.6666666666666701" bottom="0.39583333333333298" header="0.91666666666666696" footer="0.3"/>
  <pageSetup orientation="portrait" r:id="rId1"/>
  <headerFooter>
    <oddHeader>&amp;C&amp;"Times New Roman,Bold"&amp;16 2024 Department Membership Challenge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7"/>
  <sheetViews>
    <sheetView topLeftCell="A94" workbookViewId="0">
      <selection activeCell="F112" sqref="F112"/>
    </sheetView>
  </sheetViews>
  <sheetFormatPr defaultRowHeight="14.6" x14ac:dyDescent="0.4"/>
  <cols>
    <col min="1" max="1" width="12" customWidth="1"/>
    <col min="2" max="2" width="12.3046875" style="17" customWidth="1"/>
    <col min="3" max="3" width="9.15234375" style="17"/>
    <col min="4" max="4" width="9.15234375" style="18"/>
    <col min="5" max="6" width="9.15234375" style="17"/>
  </cols>
  <sheetData>
    <row r="1" spans="1:7" x14ac:dyDescent="0.4">
      <c r="A1" t="s">
        <v>26</v>
      </c>
    </row>
    <row r="2" spans="1:7" x14ac:dyDescent="0.4">
      <c r="B2" s="17" t="s">
        <v>25</v>
      </c>
      <c r="C2" s="17" t="s">
        <v>27</v>
      </c>
      <c r="D2" s="18" t="s">
        <v>28</v>
      </c>
      <c r="E2" s="17" t="s">
        <v>29</v>
      </c>
      <c r="F2" s="17" t="s">
        <v>30</v>
      </c>
    </row>
    <row r="3" spans="1:7" x14ac:dyDescent="0.4">
      <c r="A3" t="s">
        <v>14</v>
      </c>
      <c r="B3" s="17">
        <v>7241</v>
      </c>
      <c r="C3" s="17">
        <v>4768</v>
      </c>
      <c r="D3" s="18">
        <f>C3/B3</f>
        <v>0.6584725866593012</v>
      </c>
      <c r="E3" s="17">
        <f>RANK(D3,$D$3:$D$12,0)</f>
        <v>4</v>
      </c>
      <c r="F3" s="17">
        <f>RANK(D3,$D$3:$D$12,1)</f>
        <v>7</v>
      </c>
    </row>
    <row r="4" spans="1:7" x14ac:dyDescent="0.4">
      <c r="A4" t="s">
        <v>15</v>
      </c>
      <c r="B4" s="17">
        <v>5651</v>
      </c>
      <c r="C4" s="17">
        <v>3795</v>
      </c>
      <c r="D4" s="18">
        <f t="shared" ref="D4:D14" si="0">C4/B4</f>
        <v>0.67156255529994691</v>
      </c>
      <c r="E4" s="17">
        <f t="shared" ref="E4:E12" si="1">RANK(D4,$D$3:$D$12,0)</f>
        <v>2</v>
      </c>
      <c r="F4" s="17">
        <f t="shared" ref="F4:F12" si="2">RANK(D4,$D$3:$D$12,1)</f>
        <v>9</v>
      </c>
    </row>
    <row r="5" spans="1:7" x14ac:dyDescent="0.4">
      <c r="A5" t="s">
        <v>16</v>
      </c>
      <c r="B5" s="17">
        <v>10185</v>
      </c>
      <c r="C5" s="17">
        <v>6699</v>
      </c>
      <c r="D5" s="18">
        <f t="shared" si="0"/>
        <v>0.65773195876288659</v>
      </c>
      <c r="E5" s="17">
        <f t="shared" si="1"/>
        <v>5</v>
      </c>
      <c r="F5" s="17">
        <f t="shared" si="2"/>
        <v>6</v>
      </c>
    </row>
    <row r="6" spans="1:7" x14ac:dyDescent="0.4">
      <c r="A6" t="s">
        <v>17</v>
      </c>
      <c r="B6" s="17">
        <v>1840</v>
      </c>
      <c r="C6" s="17">
        <v>1276</v>
      </c>
      <c r="D6" s="19">
        <f t="shared" si="0"/>
        <v>0.69347826086956521</v>
      </c>
      <c r="E6" s="20">
        <f t="shared" si="1"/>
        <v>1</v>
      </c>
      <c r="F6" s="20">
        <f t="shared" si="2"/>
        <v>10</v>
      </c>
    </row>
    <row r="7" spans="1:7" x14ac:dyDescent="0.4">
      <c r="A7" t="s">
        <v>18</v>
      </c>
      <c r="B7" s="17">
        <v>1704</v>
      </c>
      <c r="C7" s="17">
        <v>738</v>
      </c>
      <c r="D7" s="22">
        <f t="shared" si="0"/>
        <v>0.43309859154929575</v>
      </c>
      <c r="E7" s="17">
        <f t="shared" si="1"/>
        <v>10</v>
      </c>
      <c r="F7" s="17">
        <f t="shared" si="2"/>
        <v>1</v>
      </c>
      <c r="G7" s="21">
        <v>0</v>
      </c>
    </row>
    <row r="8" spans="1:7" x14ac:dyDescent="0.4">
      <c r="A8" t="s">
        <v>19</v>
      </c>
      <c r="B8" s="17">
        <v>9870</v>
      </c>
      <c r="C8" s="17">
        <v>6590</v>
      </c>
      <c r="D8" s="18">
        <f t="shared" si="0"/>
        <v>0.66767983789260388</v>
      </c>
      <c r="E8" s="17">
        <f t="shared" si="1"/>
        <v>3</v>
      </c>
      <c r="F8" s="17">
        <f t="shared" si="2"/>
        <v>8</v>
      </c>
    </row>
    <row r="9" spans="1:7" x14ac:dyDescent="0.4">
      <c r="A9" t="s">
        <v>20</v>
      </c>
      <c r="B9" s="17">
        <v>5376</v>
      </c>
      <c r="C9" s="17">
        <v>3514</v>
      </c>
      <c r="D9" s="18">
        <f t="shared" si="0"/>
        <v>0.65364583333333337</v>
      </c>
      <c r="E9" s="17">
        <f t="shared" si="1"/>
        <v>6</v>
      </c>
      <c r="F9" s="17">
        <f t="shared" si="2"/>
        <v>5</v>
      </c>
    </row>
    <row r="10" spans="1:7" x14ac:dyDescent="0.4">
      <c r="A10" t="s">
        <v>21</v>
      </c>
      <c r="B10" s="17">
        <v>3285</v>
      </c>
      <c r="C10" s="17">
        <v>2130</v>
      </c>
      <c r="D10" s="18">
        <f t="shared" si="0"/>
        <v>0.64840182648401823</v>
      </c>
      <c r="E10" s="17">
        <f t="shared" si="1"/>
        <v>7</v>
      </c>
      <c r="F10" s="17">
        <f t="shared" si="2"/>
        <v>4</v>
      </c>
    </row>
    <row r="11" spans="1:7" x14ac:dyDescent="0.4">
      <c r="A11" t="s">
        <v>22</v>
      </c>
      <c r="B11" s="17">
        <v>5534</v>
      </c>
      <c r="C11" s="17">
        <v>3499</v>
      </c>
      <c r="D11" s="18">
        <f t="shared" si="0"/>
        <v>0.63227322009396458</v>
      </c>
      <c r="E11" s="17">
        <f t="shared" si="1"/>
        <v>8</v>
      </c>
      <c r="F11" s="17">
        <f t="shared" si="2"/>
        <v>3</v>
      </c>
    </row>
    <row r="12" spans="1:7" x14ac:dyDescent="0.4">
      <c r="A12" t="s">
        <v>23</v>
      </c>
      <c r="B12" s="17">
        <v>8024</v>
      </c>
      <c r="C12" s="17">
        <v>4986</v>
      </c>
      <c r="D12" s="18">
        <f t="shared" si="0"/>
        <v>0.62138584247258222</v>
      </c>
      <c r="E12" s="17">
        <f t="shared" si="1"/>
        <v>9</v>
      </c>
      <c r="F12" s="17">
        <f t="shared" si="2"/>
        <v>2</v>
      </c>
    </row>
    <row r="13" spans="1:7" x14ac:dyDescent="0.4">
      <c r="A13" t="s">
        <v>24</v>
      </c>
      <c r="B13" s="17">
        <v>3121</v>
      </c>
      <c r="C13" s="17">
        <v>1271</v>
      </c>
      <c r="D13" s="18">
        <f t="shared" si="0"/>
        <v>0.40724126882409484</v>
      </c>
    </row>
    <row r="14" spans="1:7" x14ac:dyDescent="0.4">
      <c r="B14" s="17">
        <f>SUM(B3:B13)</f>
        <v>61831</v>
      </c>
      <c r="C14" s="17">
        <f>SUM(C3:C13)</f>
        <v>39266</v>
      </c>
      <c r="D14" s="18">
        <f t="shared" si="0"/>
        <v>0.63505361388300363</v>
      </c>
    </row>
    <row r="20" spans="1:7" x14ac:dyDescent="0.4">
      <c r="A20" t="s">
        <v>31</v>
      </c>
    </row>
    <row r="21" spans="1:7" x14ac:dyDescent="0.4">
      <c r="B21" s="17" t="s">
        <v>25</v>
      </c>
      <c r="C21" s="17" t="s">
        <v>27</v>
      </c>
      <c r="D21" s="18" t="s">
        <v>28</v>
      </c>
      <c r="E21" s="17" t="s">
        <v>29</v>
      </c>
      <c r="F21" s="17" t="s">
        <v>30</v>
      </c>
    </row>
    <row r="22" spans="1:7" x14ac:dyDescent="0.4">
      <c r="A22" t="s">
        <v>14</v>
      </c>
      <c r="B22" s="17">
        <v>7241</v>
      </c>
      <c r="C22" s="17">
        <v>5192</v>
      </c>
      <c r="D22" s="18">
        <f>C22/B22</f>
        <v>0.71702803480182298</v>
      </c>
      <c r="E22" s="17">
        <f>RANK(D22,$D$22:$D$31,0)</f>
        <v>4</v>
      </c>
      <c r="F22" s="17">
        <f>RANK(D22,$D$22:$D$31,1)</f>
        <v>7</v>
      </c>
    </row>
    <row r="23" spans="1:7" x14ac:dyDescent="0.4">
      <c r="A23" t="s">
        <v>15</v>
      </c>
      <c r="B23" s="17">
        <v>5651</v>
      </c>
      <c r="C23" s="17">
        <v>4100</v>
      </c>
      <c r="D23" s="19">
        <f t="shared" ref="D23:D33" si="3">C23/B23</f>
        <v>0.72553530348610862</v>
      </c>
      <c r="E23" s="20">
        <f t="shared" ref="E23:E31" si="4">RANK(D23,$D$22:$D$31,0)</f>
        <v>1</v>
      </c>
      <c r="F23" s="20">
        <f t="shared" ref="F23:F31" si="5">RANK(D23,$D$22:$D$31,1)</f>
        <v>10</v>
      </c>
    </row>
    <row r="24" spans="1:7" x14ac:dyDescent="0.4">
      <c r="A24" t="s">
        <v>16</v>
      </c>
      <c r="B24" s="17">
        <v>10185</v>
      </c>
      <c r="C24" s="17">
        <v>7197</v>
      </c>
      <c r="D24" s="18">
        <f t="shared" si="3"/>
        <v>0.70662739322533141</v>
      </c>
      <c r="E24" s="17">
        <f t="shared" si="4"/>
        <v>5</v>
      </c>
      <c r="F24" s="17">
        <f t="shared" si="5"/>
        <v>6</v>
      </c>
    </row>
    <row r="25" spans="1:7" x14ac:dyDescent="0.4">
      <c r="A25" t="s">
        <v>17</v>
      </c>
      <c r="B25" s="17">
        <v>1840</v>
      </c>
      <c r="C25" s="17">
        <v>1330</v>
      </c>
      <c r="D25" s="18">
        <f t="shared" si="3"/>
        <v>0.72282608695652173</v>
      </c>
      <c r="E25" s="17">
        <f t="shared" si="4"/>
        <v>3</v>
      </c>
      <c r="F25" s="17">
        <f t="shared" si="5"/>
        <v>8</v>
      </c>
    </row>
    <row r="26" spans="1:7" x14ac:dyDescent="0.4">
      <c r="A26" t="s">
        <v>18</v>
      </c>
      <c r="B26" s="17">
        <v>1704</v>
      </c>
      <c r="C26" s="17">
        <v>771</v>
      </c>
      <c r="D26" s="22">
        <f t="shared" si="3"/>
        <v>0.45246478873239437</v>
      </c>
      <c r="E26" s="17">
        <f t="shared" si="4"/>
        <v>10</v>
      </c>
      <c r="F26" s="17">
        <f t="shared" si="5"/>
        <v>1</v>
      </c>
      <c r="G26" s="21">
        <v>0</v>
      </c>
    </row>
    <row r="27" spans="1:7" x14ac:dyDescent="0.4">
      <c r="A27" t="s">
        <v>19</v>
      </c>
      <c r="B27" s="17">
        <v>9870</v>
      </c>
      <c r="C27" s="17">
        <v>7158</v>
      </c>
      <c r="D27" s="18">
        <f t="shared" si="3"/>
        <v>0.72522796352583585</v>
      </c>
      <c r="E27" s="17">
        <f t="shared" si="4"/>
        <v>2</v>
      </c>
      <c r="F27" s="17">
        <f t="shared" si="5"/>
        <v>9</v>
      </c>
    </row>
    <row r="28" spans="1:7" x14ac:dyDescent="0.4">
      <c r="A28" t="s">
        <v>20</v>
      </c>
      <c r="B28" s="17">
        <v>5376</v>
      </c>
      <c r="C28" s="17">
        <v>3709</v>
      </c>
      <c r="D28" s="18">
        <f t="shared" si="3"/>
        <v>0.68991815476190477</v>
      </c>
      <c r="E28" s="17">
        <f t="shared" si="4"/>
        <v>8</v>
      </c>
      <c r="F28" s="17">
        <f t="shared" si="5"/>
        <v>3</v>
      </c>
    </row>
    <row r="29" spans="1:7" x14ac:dyDescent="0.4">
      <c r="A29" t="s">
        <v>21</v>
      </c>
      <c r="B29" s="17">
        <v>3285</v>
      </c>
      <c r="C29" s="17">
        <v>2318</v>
      </c>
      <c r="D29" s="18">
        <f t="shared" si="3"/>
        <v>0.70563165905631664</v>
      </c>
      <c r="E29" s="17">
        <f t="shared" si="4"/>
        <v>6</v>
      </c>
      <c r="F29" s="17">
        <f t="shared" si="5"/>
        <v>5</v>
      </c>
    </row>
    <row r="30" spans="1:7" x14ac:dyDescent="0.4">
      <c r="A30" t="s">
        <v>22</v>
      </c>
      <c r="B30" s="17">
        <v>5534</v>
      </c>
      <c r="C30" s="17">
        <v>3831</v>
      </c>
      <c r="D30" s="18">
        <f t="shared" si="3"/>
        <v>0.69226599204915074</v>
      </c>
      <c r="E30" s="17">
        <f t="shared" si="4"/>
        <v>7</v>
      </c>
      <c r="F30" s="17">
        <f t="shared" si="5"/>
        <v>4</v>
      </c>
    </row>
    <row r="31" spans="1:7" x14ac:dyDescent="0.4">
      <c r="A31" t="s">
        <v>23</v>
      </c>
      <c r="B31" s="17">
        <v>8024</v>
      </c>
      <c r="C31" s="17">
        <v>5350</v>
      </c>
      <c r="D31" s="18">
        <f t="shared" si="3"/>
        <v>0.66674975074775678</v>
      </c>
      <c r="E31" s="17">
        <f t="shared" si="4"/>
        <v>9</v>
      </c>
      <c r="F31" s="17">
        <f t="shared" si="5"/>
        <v>2</v>
      </c>
    </row>
    <row r="32" spans="1:7" x14ac:dyDescent="0.4">
      <c r="A32" t="s">
        <v>24</v>
      </c>
      <c r="B32" s="17">
        <v>3121</v>
      </c>
      <c r="C32" s="17">
        <v>1365</v>
      </c>
      <c r="D32" s="18">
        <f t="shared" si="3"/>
        <v>0.43735982057033002</v>
      </c>
    </row>
    <row r="33" spans="1:6" x14ac:dyDescent="0.4">
      <c r="B33" s="17">
        <f>SUM(B22:B32)</f>
        <v>61831</v>
      </c>
      <c r="C33" s="17">
        <f>SUM(C22:C32)</f>
        <v>42321</v>
      </c>
      <c r="D33" s="18">
        <f t="shared" si="3"/>
        <v>0.68446248645501451</v>
      </c>
    </row>
    <row r="37" spans="1:6" x14ac:dyDescent="0.4">
      <c r="A37" t="s">
        <v>32</v>
      </c>
    </row>
    <row r="38" spans="1:6" x14ac:dyDescent="0.4">
      <c r="B38" s="17" t="s">
        <v>25</v>
      </c>
      <c r="C38" s="17" t="s">
        <v>27</v>
      </c>
      <c r="D38" s="18" t="s">
        <v>28</v>
      </c>
      <c r="E38" s="17" t="s">
        <v>29</v>
      </c>
      <c r="F38" s="17" t="s">
        <v>30</v>
      </c>
    </row>
    <row r="39" spans="1:6" x14ac:dyDescent="0.4">
      <c r="A39" t="s">
        <v>14</v>
      </c>
      <c r="B39" s="17">
        <v>7241</v>
      </c>
      <c r="C39" s="17">
        <v>5827</v>
      </c>
      <c r="D39" s="18">
        <f>C39/B39</f>
        <v>0.80472310454357132</v>
      </c>
      <c r="E39" s="17">
        <f>RANK(D39,$D$39:$D$48,0)</f>
        <v>2</v>
      </c>
      <c r="F39" s="17">
        <f>RANK(D39,$D$39:$D$48,1)</f>
        <v>9</v>
      </c>
    </row>
    <row r="40" spans="1:6" x14ac:dyDescent="0.4">
      <c r="A40" t="s">
        <v>15</v>
      </c>
      <c r="B40" s="17">
        <v>5651</v>
      </c>
      <c r="C40" s="17">
        <v>4592</v>
      </c>
      <c r="D40" s="18">
        <f t="shared" ref="D40:D50" si="6">C40/B40</f>
        <v>0.81259953990444167</v>
      </c>
      <c r="E40" s="17">
        <f t="shared" ref="E40:E48" si="7">RANK(D40,$D$39:$D$48,0)</f>
        <v>1</v>
      </c>
      <c r="F40" s="17">
        <f t="shared" ref="F40:F48" si="8">RANK(D40,$D$39:$D$48,1)</f>
        <v>10</v>
      </c>
    </row>
    <row r="41" spans="1:6" x14ac:dyDescent="0.4">
      <c r="A41" t="s">
        <v>16</v>
      </c>
      <c r="B41" s="17">
        <v>10185</v>
      </c>
      <c r="C41" s="17">
        <v>8028</v>
      </c>
      <c r="D41" s="18">
        <f t="shared" si="6"/>
        <v>0.78821796759941087</v>
      </c>
      <c r="E41" s="17">
        <f t="shared" si="7"/>
        <v>6</v>
      </c>
      <c r="F41" s="17">
        <f t="shared" si="8"/>
        <v>5</v>
      </c>
    </row>
    <row r="42" spans="1:6" x14ac:dyDescent="0.4">
      <c r="A42" t="s">
        <v>17</v>
      </c>
      <c r="B42" s="17">
        <v>1840</v>
      </c>
      <c r="C42" s="17">
        <v>1465</v>
      </c>
      <c r="D42" s="18">
        <f t="shared" si="6"/>
        <v>0.79619565217391308</v>
      </c>
      <c r="E42" s="17">
        <f t="shared" si="7"/>
        <v>4</v>
      </c>
      <c r="F42" s="17">
        <f t="shared" si="8"/>
        <v>7</v>
      </c>
    </row>
    <row r="43" spans="1:6" x14ac:dyDescent="0.4">
      <c r="A43" t="s">
        <v>18</v>
      </c>
      <c r="B43" s="17">
        <v>1704</v>
      </c>
      <c r="C43" s="17">
        <v>968</v>
      </c>
      <c r="D43" s="18">
        <f t="shared" si="6"/>
        <v>0.568075117370892</v>
      </c>
      <c r="E43" s="17">
        <f t="shared" si="7"/>
        <v>10</v>
      </c>
      <c r="F43" s="17">
        <f t="shared" si="8"/>
        <v>1</v>
      </c>
    </row>
    <row r="44" spans="1:6" x14ac:dyDescent="0.4">
      <c r="A44" t="s">
        <v>19</v>
      </c>
      <c r="B44" s="17">
        <v>9870</v>
      </c>
      <c r="C44" s="17">
        <v>7905</v>
      </c>
      <c r="D44" s="18">
        <f t="shared" si="6"/>
        <v>0.80091185410334342</v>
      </c>
      <c r="E44" s="17">
        <f t="shared" si="7"/>
        <v>3</v>
      </c>
      <c r="F44" s="17">
        <f t="shared" si="8"/>
        <v>8</v>
      </c>
    </row>
    <row r="45" spans="1:6" x14ac:dyDescent="0.4">
      <c r="A45" t="s">
        <v>20</v>
      </c>
      <c r="B45" s="17">
        <v>5376</v>
      </c>
      <c r="C45" s="17">
        <v>4190</v>
      </c>
      <c r="D45" s="18">
        <f t="shared" si="6"/>
        <v>0.77938988095238093</v>
      </c>
      <c r="E45" s="17">
        <f t="shared" si="7"/>
        <v>7</v>
      </c>
      <c r="F45" s="17">
        <f t="shared" si="8"/>
        <v>4</v>
      </c>
    </row>
    <row r="46" spans="1:6" x14ac:dyDescent="0.4">
      <c r="A46" t="s">
        <v>21</v>
      </c>
      <c r="B46" s="17">
        <v>3285</v>
      </c>
      <c r="C46" s="17">
        <v>2600</v>
      </c>
      <c r="D46" s="18">
        <f t="shared" si="6"/>
        <v>0.79147640791476404</v>
      </c>
      <c r="E46" s="17">
        <f t="shared" si="7"/>
        <v>5</v>
      </c>
      <c r="F46" s="17">
        <f t="shared" si="8"/>
        <v>6</v>
      </c>
    </row>
    <row r="47" spans="1:6" x14ac:dyDescent="0.4">
      <c r="A47" t="s">
        <v>22</v>
      </c>
      <c r="B47" s="17">
        <v>5534</v>
      </c>
      <c r="C47" s="17">
        <v>4285</v>
      </c>
      <c r="D47" s="18">
        <f t="shared" si="6"/>
        <v>0.77430430068666423</v>
      </c>
      <c r="E47" s="17">
        <f t="shared" si="7"/>
        <v>8</v>
      </c>
      <c r="F47" s="17">
        <f t="shared" si="8"/>
        <v>3</v>
      </c>
    </row>
    <row r="48" spans="1:6" x14ac:dyDescent="0.4">
      <c r="A48" t="s">
        <v>23</v>
      </c>
      <c r="B48" s="17">
        <v>8024</v>
      </c>
      <c r="C48" s="17">
        <v>6141</v>
      </c>
      <c r="D48" s="18">
        <f t="shared" si="6"/>
        <v>0.76532901296111666</v>
      </c>
      <c r="E48" s="17">
        <f t="shared" si="7"/>
        <v>9</v>
      </c>
      <c r="F48" s="17">
        <f t="shared" si="8"/>
        <v>2</v>
      </c>
    </row>
    <row r="49" spans="1:6" x14ac:dyDescent="0.4">
      <c r="A49" t="s">
        <v>24</v>
      </c>
      <c r="B49" s="17">
        <v>3121</v>
      </c>
      <c r="C49" s="17">
        <v>1510</v>
      </c>
      <c r="D49" s="18">
        <f t="shared" si="6"/>
        <v>0.48381928868952256</v>
      </c>
    </row>
    <row r="50" spans="1:6" x14ac:dyDescent="0.4">
      <c r="B50" s="17">
        <f>SUM(B39:B49)</f>
        <v>61831</v>
      </c>
      <c r="C50" s="17">
        <f>SUM(C39:C49)</f>
        <v>47511</v>
      </c>
      <c r="D50" s="18">
        <f t="shared" si="6"/>
        <v>0.7684009639177759</v>
      </c>
    </row>
    <row r="55" spans="1:6" x14ac:dyDescent="0.4">
      <c r="A55" t="s">
        <v>33</v>
      </c>
    </row>
    <row r="56" spans="1:6" x14ac:dyDescent="0.4">
      <c r="B56" s="17" t="s">
        <v>25</v>
      </c>
      <c r="C56" s="17" t="s">
        <v>27</v>
      </c>
      <c r="D56" s="18" t="s">
        <v>28</v>
      </c>
      <c r="E56" s="17" t="s">
        <v>29</v>
      </c>
      <c r="F56" s="17" t="s">
        <v>30</v>
      </c>
    </row>
    <row r="57" spans="1:6" x14ac:dyDescent="0.4">
      <c r="A57" t="s">
        <v>14</v>
      </c>
      <c r="B57" s="17">
        <v>7241</v>
      </c>
      <c r="C57" s="17">
        <v>6188</v>
      </c>
      <c r="D57" s="18">
        <f>C57/B57</f>
        <v>0.85457809694793541</v>
      </c>
      <c r="E57" s="17">
        <f>RANK(D57,$D$57:$D$66,0)</f>
        <v>3</v>
      </c>
      <c r="F57" s="17">
        <f>RANK(D57,$D$57:$D$66,1)</f>
        <v>8</v>
      </c>
    </row>
    <row r="58" spans="1:6" x14ac:dyDescent="0.4">
      <c r="A58" t="s">
        <v>15</v>
      </c>
      <c r="B58" s="17">
        <v>5651</v>
      </c>
      <c r="C58" s="17">
        <v>4850</v>
      </c>
      <c r="D58" s="18">
        <f t="shared" ref="D58:D68" si="9">C58/B58</f>
        <v>0.85825517607503099</v>
      </c>
      <c r="E58" s="17">
        <f t="shared" ref="E58:E66" si="10">RANK(D58,$D$57:$D$66,0)</f>
        <v>1</v>
      </c>
      <c r="F58" s="17">
        <f t="shared" ref="F58:F66" si="11">RANK(D58,$D$57:$D$66,1)</f>
        <v>10</v>
      </c>
    </row>
    <row r="59" spans="1:6" x14ac:dyDescent="0.4">
      <c r="A59" t="s">
        <v>16</v>
      </c>
      <c r="B59" s="17">
        <v>10185</v>
      </c>
      <c r="C59" s="17">
        <v>8485</v>
      </c>
      <c r="D59" s="18">
        <f t="shared" si="9"/>
        <v>0.83308787432498776</v>
      </c>
      <c r="E59" s="17">
        <f t="shared" si="10"/>
        <v>7</v>
      </c>
      <c r="F59" s="17">
        <f t="shared" si="11"/>
        <v>4</v>
      </c>
    </row>
    <row r="60" spans="1:6" x14ac:dyDescent="0.4">
      <c r="A60" t="s">
        <v>17</v>
      </c>
      <c r="B60" s="17">
        <v>1840</v>
      </c>
      <c r="C60" s="17">
        <v>1544</v>
      </c>
      <c r="D60" s="18">
        <f t="shared" si="9"/>
        <v>0.83913043478260874</v>
      </c>
      <c r="E60" s="17">
        <f t="shared" si="10"/>
        <v>5</v>
      </c>
      <c r="F60" s="17">
        <f t="shared" si="11"/>
        <v>6</v>
      </c>
    </row>
    <row r="61" spans="1:6" x14ac:dyDescent="0.4">
      <c r="A61" t="s">
        <v>18</v>
      </c>
      <c r="B61" s="17">
        <v>1704</v>
      </c>
      <c r="C61" s="17">
        <v>1234</v>
      </c>
      <c r="D61" s="18">
        <f t="shared" si="9"/>
        <v>0.7241784037558685</v>
      </c>
      <c r="E61" s="17">
        <f t="shared" si="10"/>
        <v>10</v>
      </c>
      <c r="F61" s="17">
        <f t="shared" si="11"/>
        <v>1</v>
      </c>
    </row>
    <row r="62" spans="1:6" x14ac:dyDescent="0.4">
      <c r="A62" t="s">
        <v>19</v>
      </c>
      <c r="B62" s="17">
        <v>9870</v>
      </c>
      <c r="C62" s="17">
        <v>8451</v>
      </c>
      <c r="D62" s="18">
        <f t="shared" si="9"/>
        <v>0.85623100303951372</v>
      </c>
      <c r="E62" s="17">
        <f t="shared" si="10"/>
        <v>2</v>
      </c>
      <c r="F62" s="17">
        <f t="shared" si="11"/>
        <v>9</v>
      </c>
    </row>
    <row r="63" spans="1:6" x14ac:dyDescent="0.4">
      <c r="A63" t="s">
        <v>20</v>
      </c>
      <c r="B63" s="17">
        <v>5376</v>
      </c>
      <c r="C63" s="17">
        <v>4526</v>
      </c>
      <c r="D63" s="18">
        <f t="shared" si="9"/>
        <v>0.84188988095238093</v>
      </c>
      <c r="E63" s="17">
        <f t="shared" si="10"/>
        <v>4</v>
      </c>
      <c r="F63" s="17">
        <f t="shared" si="11"/>
        <v>7</v>
      </c>
    </row>
    <row r="64" spans="1:6" x14ac:dyDescent="0.4">
      <c r="A64" t="s">
        <v>21</v>
      </c>
      <c r="B64" s="17">
        <v>3285</v>
      </c>
      <c r="C64" s="17">
        <v>2756</v>
      </c>
      <c r="D64" s="18">
        <f t="shared" si="9"/>
        <v>0.83896499238964994</v>
      </c>
      <c r="E64" s="17">
        <f t="shared" si="10"/>
        <v>6</v>
      </c>
      <c r="F64" s="17">
        <f t="shared" si="11"/>
        <v>5</v>
      </c>
    </row>
    <row r="65" spans="1:6" x14ac:dyDescent="0.4">
      <c r="A65" t="s">
        <v>22</v>
      </c>
      <c r="B65" s="17">
        <v>5534</v>
      </c>
      <c r="C65" s="17">
        <v>4516</v>
      </c>
      <c r="D65" s="18">
        <f t="shared" si="9"/>
        <v>0.81604625948680887</v>
      </c>
      <c r="E65" s="17">
        <f t="shared" si="10"/>
        <v>9</v>
      </c>
      <c r="F65" s="17">
        <f t="shared" si="11"/>
        <v>2</v>
      </c>
    </row>
    <row r="66" spans="1:6" x14ac:dyDescent="0.4">
      <c r="A66" t="s">
        <v>23</v>
      </c>
      <c r="B66" s="17">
        <v>8024</v>
      </c>
      <c r="C66" s="17">
        <v>6561</v>
      </c>
      <c r="D66" s="18">
        <f t="shared" si="9"/>
        <v>0.81767198404785646</v>
      </c>
      <c r="E66" s="17">
        <f t="shared" si="10"/>
        <v>8</v>
      </c>
      <c r="F66" s="17">
        <f t="shared" si="11"/>
        <v>3</v>
      </c>
    </row>
    <row r="67" spans="1:6" x14ac:dyDescent="0.4">
      <c r="A67" t="s">
        <v>24</v>
      </c>
      <c r="B67" s="17">
        <v>3121</v>
      </c>
      <c r="C67" s="17">
        <v>1604</v>
      </c>
      <c r="D67" s="18">
        <f t="shared" si="9"/>
        <v>0.51393784043575774</v>
      </c>
    </row>
    <row r="68" spans="1:6" x14ac:dyDescent="0.4">
      <c r="B68" s="17">
        <f>SUM(B57:B67)</f>
        <v>61831</v>
      </c>
      <c r="C68" s="17">
        <f>SUM(C57:C67)</f>
        <v>50715</v>
      </c>
      <c r="D68" s="18">
        <f t="shared" si="9"/>
        <v>0.82021963092946903</v>
      </c>
    </row>
    <row r="71" spans="1:6" x14ac:dyDescent="0.4">
      <c r="A71" t="s">
        <v>34</v>
      </c>
    </row>
    <row r="72" spans="1:6" x14ac:dyDescent="0.4">
      <c r="B72" s="17" t="s">
        <v>25</v>
      </c>
      <c r="C72" s="17" t="s">
        <v>27</v>
      </c>
      <c r="D72" s="18" t="s">
        <v>28</v>
      </c>
      <c r="E72" s="17" t="s">
        <v>29</v>
      </c>
      <c r="F72" s="17" t="s">
        <v>30</v>
      </c>
    </row>
    <row r="73" spans="1:6" x14ac:dyDescent="0.4">
      <c r="A73" t="s">
        <v>14</v>
      </c>
      <c r="B73" s="17">
        <v>7241</v>
      </c>
      <c r="C73" s="17">
        <v>6397</v>
      </c>
      <c r="D73" s="18">
        <f>C73/B73</f>
        <v>0.88344151360309353</v>
      </c>
      <c r="E73" s="17">
        <f>RANK(D73,$D$73:$D$82,0)</f>
        <v>3</v>
      </c>
      <c r="F73" s="17">
        <f>RANK(D73,$D$73:$D$82,1)</f>
        <v>8</v>
      </c>
    </row>
    <row r="74" spans="1:6" x14ac:dyDescent="0.4">
      <c r="A74" t="s">
        <v>15</v>
      </c>
      <c r="B74" s="17">
        <v>5651</v>
      </c>
      <c r="C74" s="17">
        <v>5026</v>
      </c>
      <c r="D74" s="18">
        <f t="shared" ref="D74:D84" si="12">C74/B74</f>
        <v>0.88940010617589804</v>
      </c>
      <c r="E74" s="17">
        <f t="shared" ref="E74:E82" si="13">RANK(D74,$D$73:$D$82,0)</f>
        <v>1</v>
      </c>
      <c r="F74" s="17">
        <f t="shared" ref="F74:F82" si="14">RANK(D74,$D$73:$D$82,1)</f>
        <v>10</v>
      </c>
    </row>
    <row r="75" spans="1:6" x14ac:dyDescent="0.4">
      <c r="A75" t="s">
        <v>16</v>
      </c>
      <c r="B75" s="17">
        <v>10185</v>
      </c>
      <c r="C75" s="17">
        <v>8841</v>
      </c>
      <c r="D75" s="18">
        <f t="shared" si="12"/>
        <v>0.86804123711340209</v>
      </c>
      <c r="E75" s="17">
        <f t="shared" si="13"/>
        <v>6</v>
      </c>
      <c r="F75" s="17">
        <f t="shared" si="14"/>
        <v>5</v>
      </c>
    </row>
    <row r="76" spans="1:6" x14ac:dyDescent="0.4">
      <c r="A76" t="s">
        <v>17</v>
      </c>
      <c r="B76" s="17">
        <v>1840</v>
      </c>
      <c r="C76" s="17">
        <v>1585</v>
      </c>
      <c r="D76" s="18">
        <f t="shared" si="12"/>
        <v>0.86141304347826086</v>
      </c>
      <c r="E76" s="17">
        <f t="shared" si="13"/>
        <v>7</v>
      </c>
      <c r="F76" s="17">
        <f t="shared" si="14"/>
        <v>4</v>
      </c>
    </row>
    <row r="77" spans="1:6" x14ac:dyDescent="0.4">
      <c r="A77" t="s">
        <v>18</v>
      </c>
      <c r="B77" s="17">
        <v>1704</v>
      </c>
      <c r="C77" s="17">
        <v>1337</v>
      </c>
      <c r="D77" s="18">
        <f t="shared" si="12"/>
        <v>0.78462441314553988</v>
      </c>
      <c r="E77" s="17">
        <f t="shared" si="13"/>
        <v>10</v>
      </c>
      <c r="F77" s="17">
        <f t="shared" si="14"/>
        <v>1</v>
      </c>
    </row>
    <row r="78" spans="1:6" x14ac:dyDescent="0.4">
      <c r="A78" t="s">
        <v>19</v>
      </c>
      <c r="B78" s="17">
        <v>9870</v>
      </c>
      <c r="C78" s="17">
        <v>8725</v>
      </c>
      <c r="D78" s="18">
        <f t="shared" si="12"/>
        <v>0.88399189463019245</v>
      </c>
      <c r="E78" s="17">
        <f t="shared" si="13"/>
        <v>2</v>
      </c>
      <c r="F78" s="17">
        <f t="shared" si="14"/>
        <v>9</v>
      </c>
    </row>
    <row r="79" spans="1:6" x14ac:dyDescent="0.4">
      <c r="A79" t="s">
        <v>20</v>
      </c>
      <c r="B79" s="17">
        <v>5376</v>
      </c>
      <c r="C79" s="17">
        <v>4667</v>
      </c>
      <c r="D79" s="18">
        <f t="shared" si="12"/>
        <v>0.86811755952380953</v>
      </c>
      <c r="E79" s="17">
        <f t="shared" si="13"/>
        <v>5</v>
      </c>
      <c r="F79" s="17">
        <f t="shared" si="14"/>
        <v>6</v>
      </c>
    </row>
    <row r="80" spans="1:6" x14ac:dyDescent="0.4">
      <c r="A80" t="s">
        <v>21</v>
      </c>
      <c r="B80" s="17">
        <v>3285</v>
      </c>
      <c r="C80" s="17">
        <v>2868</v>
      </c>
      <c r="D80" s="18">
        <f t="shared" si="12"/>
        <v>0.87305936073059365</v>
      </c>
      <c r="E80" s="17">
        <f t="shared" si="13"/>
        <v>4</v>
      </c>
      <c r="F80" s="17">
        <f t="shared" si="14"/>
        <v>7</v>
      </c>
    </row>
    <row r="81" spans="1:6" x14ac:dyDescent="0.4">
      <c r="A81" t="s">
        <v>22</v>
      </c>
      <c r="B81" s="17">
        <v>5534</v>
      </c>
      <c r="C81" s="17">
        <v>4763</v>
      </c>
      <c r="D81" s="18">
        <f t="shared" si="12"/>
        <v>0.86067943621250453</v>
      </c>
      <c r="E81" s="17">
        <f t="shared" si="13"/>
        <v>8</v>
      </c>
      <c r="F81" s="17">
        <f t="shared" si="14"/>
        <v>3</v>
      </c>
    </row>
    <row r="82" spans="1:6" x14ac:dyDescent="0.4">
      <c r="A82" t="s">
        <v>23</v>
      </c>
      <c r="B82" s="17">
        <v>8024</v>
      </c>
      <c r="C82" s="17">
        <v>6904</v>
      </c>
      <c r="D82" s="18">
        <f t="shared" si="12"/>
        <v>0.86041874376869387</v>
      </c>
      <c r="E82" s="17">
        <f t="shared" si="13"/>
        <v>9</v>
      </c>
      <c r="F82" s="17">
        <f t="shared" si="14"/>
        <v>2</v>
      </c>
    </row>
    <row r="83" spans="1:6" x14ac:dyDescent="0.4">
      <c r="A83" t="s">
        <v>24</v>
      </c>
      <c r="B83" s="17">
        <v>3121</v>
      </c>
      <c r="C83" s="17">
        <v>1665</v>
      </c>
      <c r="D83" s="18">
        <f t="shared" si="12"/>
        <v>0.53348285805831464</v>
      </c>
    </row>
    <row r="84" spans="1:6" x14ac:dyDescent="0.4">
      <c r="B84" s="17">
        <f>SUM(B73:B83)</f>
        <v>61831</v>
      </c>
      <c r="C84" s="17">
        <f>SUM(C73:C83)</f>
        <v>52778</v>
      </c>
      <c r="D84" s="18">
        <f t="shared" si="12"/>
        <v>0.8535847713929906</v>
      </c>
    </row>
    <row r="88" spans="1:6" x14ac:dyDescent="0.4">
      <c r="A88" t="s">
        <v>35</v>
      </c>
    </row>
    <row r="89" spans="1:6" x14ac:dyDescent="0.4">
      <c r="B89" s="17" t="s">
        <v>25</v>
      </c>
      <c r="C89" s="17" t="s">
        <v>27</v>
      </c>
      <c r="D89" s="18" t="s">
        <v>28</v>
      </c>
      <c r="E89" s="17" t="s">
        <v>29</v>
      </c>
      <c r="F89" s="17" t="s">
        <v>30</v>
      </c>
    </row>
    <row r="90" spans="1:6" x14ac:dyDescent="0.4">
      <c r="A90" t="s">
        <v>14</v>
      </c>
      <c r="B90" s="17">
        <v>7241</v>
      </c>
      <c r="C90" s="17">
        <v>6581</v>
      </c>
      <c r="D90" s="18">
        <f>C90/B90</f>
        <v>0.90885236845739537</v>
      </c>
      <c r="E90" s="17">
        <f>RANK(D90,$D$90:$D$99,0)</f>
        <v>3</v>
      </c>
      <c r="F90" s="17">
        <f>RANK(D90,$D$90:$D$99,1)</f>
        <v>8</v>
      </c>
    </row>
    <row r="91" spans="1:6" x14ac:dyDescent="0.4">
      <c r="A91" t="s">
        <v>15</v>
      </c>
      <c r="B91" s="17">
        <v>5651</v>
      </c>
      <c r="C91" s="17">
        <v>5166</v>
      </c>
      <c r="D91" s="18">
        <f t="shared" ref="D91:D101" si="15">C91/B91</f>
        <v>0.91417448239249688</v>
      </c>
      <c r="E91" s="17">
        <f t="shared" ref="E91:E99" si="16">RANK(D91,$D$90:$D$99,0)</f>
        <v>1</v>
      </c>
      <c r="F91" s="17">
        <f t="shared" ref="F91:F99" si="17">RANK(D91,$D$90:$D$99,1)</f>
        <v>10</v>
      </c>
    </row>
    <row r="92" spans="1:6" x14ac:dyDescent="0.4">
      <c r="A92" t="s">
        <v>16</v>
      </c>
      <c r="B92" s="17">
        <v>10185</v>
      </c>
      <c r="C92" s="17">
        <v>9060</v>
      </c>
      <c r="D92" s="18">
        <f t="shared" si="15"/>
        <v>0.88954344624447712</v>
      </c>
      <c r="E92" s="17">
        <f t="shared" si="16"/>
        <v>7</v>
      </c>
      <c r="F92" s="17">
        <f t="shared" si="17"/>
        <v>4</v>
      </c>
    </row>
    <row r="93" spans="1:6" x14ac:dyDescent="0.4">
      <c r="A93" t="s">
        <v>17</v>
      </c>
      <c r="B93" s="17">
        <v>1840</v>
      </c>
      <c r="C93" s="17">
        <v>1633</v>
      </c>
      <c r="D93" s="18">
        <f t="shared" si="15"/>
        <v>0.88749999999999996</v>
      </c>
      <c r="E93" s="17">
        <f t="shared" si="16"/>
        <v>8</v>
      </c>
      <c r="F93" s="17">
        <f t="shared" si="17"/>
        <v>3</v>
      </c>
    </row>
    <row r="94" spans="1:6" x14ac:dyDescent="0.4">
      <c r="A94" t="s">
        <v>18</v>
      </c>
      <c r="B94" s="17">
        <v>1704</v>
      </c>
      <c r="C94" s="17">
        <v>1413</v>
      </c>
      <c r="D94" s="18">
        <f t="shared" si="15"/>
        <v>0.82922535211267601</v>
      </c>
      <c r="E94" s="17">
        <f t="shared" si="16"/>
        <v>10</v>
      </c>
      <c r="F94" s="17">
        <f t="shared" si="17"/>
        <v>1</v>
      </c>
    </row>
    <row r="95" spans="1:6" x14ac:dyDescent="0.4">
      <c r="A95" t="s">
        <v>19</v>
      </c>
      <c r="B95" s="17">
        <v>9870</v>
      </c>
      <c r="C95" s="17">
        <v>8979</v>
      </c>
      <c r="D95" s="18">
        <f t="shared" si="15"/>
        <v>0.90972644376899692</v>
      </c>
      <c r="E95" s="17">
        <f t="shared" si="16"/>
        <v>2</v>
      </c>
      <c r="F95" s="17">
        <f t="shared" si="17"/>
        <v>9</v>
      </c>
    </row>
    <row r="96" spans="1:6" x14ac:dyDescent="0.4">
      <c r="A96" t="s">
        <v>20</v>
      </c>
      <c r="B96" s="17">
        <v>5376</v>
      </c>
      <c r="C96" s="17">
        <v>4811</v>
      </c>
      <c r="D96" s="18">
        <f t="shared" si="15"/>
        <v>0.89490327380952384</v>
      </c>
      <c r="E96" s="17">
        <f t="shared" si="16"/>
        <v>5</v>
      </c>
      <c r="F96" s="17">
        <f t="shared" si="17"/>
        <v>6</v>
      </c>
    </row>
    <row r="97" spans="1:6" x14ac:dyDescent="0.4">
      <c r="A97" t="s">
        <v>21</v>
      </c>
      <c r="B97" s="17">
        <v>3285</v>
      </c>
      <c r="C97" s="17">
        <v>2956</v>
      </c>
      <c r="D97" s="18">
        <f t="shared" si="15"/>
        <v>0.89984779299847795</v>
      </c>
      <c r="E97" s="17">
        <f t="shared" si="16"/>
        <v>4</v>
      </c>
      <c r="F97" s="17">
        <f t="shared" si="17"/>
        <v>7</v>
      </c>
    </row>
    <row r="98" spans="1:6" x14ac:dyDescent="0.4">
      <c r="A98" t="s">
        <v>22</v>
      </c>
      <c r="B98" s="17">
        <v>5534</v>
      </c>
      <c r="C98" s="17">
        <v>4945</v>
      </c>
      <c r="D98" s="18">
        <f t="shared" si="15"/>
        <v>0.89356704011564869</v>
      </c>
      <c r="E98" s="17">
        <f t="shared" si="16"/>
        <v>6</v>
      </c>
      <c r="F98" s="17">
        <f t="shared" si="17"/>
        <v>5</v>
      </c>
    </row>
    <row r="99" spans="1:6" x14ac:dyDescent="0.4">
      <c r="A99" t="s">
        <v>23</v>
      </c>
      <c r="B99" s="17">
        <v>8024</v>
      </c>
      <c r="C99" s="17">
        <v>7087</v>
      </c>
      <c r="D99" s="18">
        <f t="shared" si="15"/>
        <v>0.8832253240279162</v>
      </c>
      <c r="E99" s="17">
        <f t="shared" si="16"/>
        <v>9</v>
      </c>
      <c r="F99" s="17">
        <f t="shared" si="17"/>
        <v>2</v>
      </c>
    </row>
    <row r="100" spans="1:6" x14ac:dyDescent="0.4">
      <c r="A100" t="s">
        <v>24</v>
      </c>
      <c r="B100" s="17">
        <v>3121</v>
      </c>
      <c r="C100" s="17">
        <v>1709</v>
      </c>
      <c r="D100" s="18">
        <f t="shared" si="15"/>
        <v>0.54758090355655242</v>
      </c>
    </row>
    <row r="101" spans="1:6" x14ac:dyDescent="0.4">
      <c r="B101" s="17">
        <f>SUM(B90:B100)</f>
        <v>61831</v>
      </c>
      <c r="C101" s="17">
        <f>SUM(C90:C100)</f>
        <v>54340</v>
      </c>
      <c r="D101" s="18">
        <f t="shared" si="15"/>
        <v>0.87884718021704322</v>
      </c>
    </row>
    <row r="104" spans="1:6" x14ac:dyDescent="0.4">
      <c r="A104" t="s">
        <v>36</v>
      </c>
    </row>
    <row r="105" spans="1:6" x14ac:dyDescent="0.4">
      <c r="B105" s="17" t="s">
        <v>25</v>
      </c>
      <c r="C105" s="17" t="s">
        <v>27</v>
      </c>
      <c r="D105" s="18" t="s">
        <v>28</v>
      </c>
      <c r="E105" s="17" t="s">
        <v>29</v>
      </c>
      <c r="F105" s="17" t="s">
        <v>30</v>
      </c>
    </row>
    <row r="106" spans="1:6" x14ac:dyDescent="0.4">
      <c r="A106" t="s">
        <v>14</v>
      </c>
      <c r="B106" s="17">
        <v>7241</v>
      </c>
      <c r="C106" s="17">
        <v>6581</v>
      </c>
      <c r="D106" s="18">
        <f>C106/B106</f>
        <v>0.90885236845739537</v>
      </c>
      <c r="E106" s="17">
        <f>RANK(D106,$D$90:$D$99,0)</f>
        <v>3</v>
      </c>
      <c r="F106" s="17">
        <f>RANK(D106,$D$90:$D$99,1)</f>
        <v>8</v>
      </c>
    </row>
    <row r="107" spans="1:6" x14ac:dyDescent="0.4">
      <c r="A107" t="s">
        <v>15</v>
      </c>
      <c r="B107" s="17">
        <v>5651</v>
      </c>
      <c r="C107" s="17">
        <v>5166</v>
      </c>
      <c r="D107" s="18">
        <f t="shared" ref="D107:D117" si="18">C107/B107</f>
        <v>0.91417448239249688</v>
      </c>
      <c r="E107" s="17">
        <f t="shared" ref="E107:E115" si="19">RANK(D107,$D$90:$D$99,0)</f>
        <v>1</v>
      </c>
      <c r="F107" s="17">
        <f t="shared" ref="F107:F115" si="20">RANK(D107,$D$90:$D$99,1)</f>
        <v>10</v>
      </c>
    </row>
    <row r="108" spans="1:6" x14ac:dyDescent="0.4">
      <c r="A108" t="s">
        <v>16</v>
      </c>
      <c r="B108" s="17">
        <v>10185</v>
      </c>
      <c r="C108" s="17">
        <v>9060</v>
      </c>
      <c r="D108" s="18">
        <f t="shared" si="18"/>
        <v>0.88954344624447712</v>
      </c>
      <c r="E108" s="17">
        <f t="shared" si="19"/>
        <v>7</v>
      </c>
      <c r="F108" s="17">
        <f t="shared" si="20"/>
        <v>4</v>
      </c>
    </row>
    <row r="109" spans="1:6" x14ac:dyDescent="0.4">
      <c r="A109" t="s">
        <v>17</v>
      </c>
      <c r="B109" s="17">
        <v>1840</v>
      </c>
      <c r="C109" s="17">
        <v>1633</v>
      </c>
      <c r="D109" s="18">
        <f t="shared" si="18"/>
        <v>0.88749999999999996</v>
      </c>
      <c r="E109" s="17">
        <f t="shared" si="19"/>
        <v>8</v>
      </c>
      <c r="F109" s="17">
        <f t="shared" si="20"/>
        <v>3</v>
      </c>
    </row>
    <row r="110" spans="1:6" x14ac:dyDescent="0.4">
      <c r="A110" t="s">
        <v>18</v>
      </c>
      <c r="B110" s="17">
        <v>1704</v>
      </c>
      <c r="C110" s="17">
        <v>1413</v>
      </c>
      <c r="D110" s="18">
        <f t="shared" si="18"/>
        <v>0.82922535211267601</v>
      </c>
      <c r="E110" s="17">
        <f t="shared" si="19"/>
        <v>10</v>
      </c>
      <c r="F110" s="17">
        <f t="shared" si="20"/>
        <v>1</v>
      </c>
    </row>
    <row r="111" spans="1:6" x14ac:dyDescent="0.4">
      <c r="A111" t="s">
        <v>19</v>
      </c>
      <c r="B111" s="17">
        <v>9870</v>
      </c>
      <c r="C111" s="17">
        <v>8979</v>
      </c>
      <c r="D111" s="18">
        <f t="shared" si="18"/>
        <v>0.90972644376899692</v>
      </c>
      <c r="E111" s="17">
        <f t="shared" si="19"/>
        <v>2</v>
      </c>
      <c r="F111" s="17">
        <f t="shared" si="20"/>
        <v>9</v>
      </c>
    </row>
    <row r="112" spans="1:6" x14ac:dyDescent="0.4">
      <c r="A112" t="s">
        <v>20</v>
      </c>
      <c r="B112" s="17">
        <v>5376</v>
      </c>
      <c r="C112" s="17">
        <v>4811</v>
      </c>
      <c r="D112" s="18">
        <f t="shared" si="18"/>
        <v>0.89490327380952384</v>
      </c>
      <c r="E112" s="17">
        <f t="shared" si="19"/>
        <v>5</v>
      </c>
      <c r="F112" s="17">
        <f t="shared" si="20"/>
        <v>6</v>
      </c>
    </row>
    <row r="113" spans="1:6" x14ac:dyDescent="0.4">
      <c r="A113" t="s">
        <v>21</v>
      </c>
      <c r="B113" s="17">
        <v>3285</v>
      </c>
      <c r="C113" s="17">
        <v>2956</v>
      </c>
      <c r="D113" s="18">
        <f t="shared" si="18"/>
        <v>0.89984779299847795</v>
      </c>
      <c r="E113" s="17">
        <f t="shared" si="19"/>
        <v>4</v>
      </c>
      <c r="F113" s="17">
        <f t="shared" si="20"/>
        <v>7</v>
      </c>
    </row>
    <row r="114" spans="1:6" x14ac:dyDescent="0.4">
      <c r="A114" t="s">
        <v>22</v>
      </c>
      <c r="B114" s="17">
        <v>5534</v>
      </c>
      <c r="C114" s="17">
        <v>4945</v>
      </c>
      <c r="D114" s="18">
        <f t="shared" si="18"/>
        <v>0.89356704011564869</v>
      </c>
      <c r="E114" s="17">
        <f t="shared" si="19"/>
        <v>6</v>
      </c>
      <c r="F114" s="17">
        <f t="shared" si="20"/>
        <v>5</v>
      </c>
    </row>
    <row r="115" spans="1:6" x14ac:dyDescent="0.4">
      <c r="A115" t="s">
        <v>23</v>
      </c>
      <c r="B115" s="17">
        <v>8024</v>
      </c>
      <c r="C115" s="17">
        <v>7087</v>
      </c>
      <c r="D115" s="18">
        <f t="shared" si="18"/>
        <v>0.8832253240279162</v>
      </c>
      <c r="E115" s="17">
        <f t="shared" si="19"/>
        <v>9</v>
      </c>
      <c r="F115" s="17">
        <f t="shared" si="20"/>
        <v>2</v>
      </c>
    </row>
    <row r="116" spans="1:6" x14ac:dyDescent="0.4">
      <c r="A116" t="s">
        <v>24</v>
      </c>
      <c r="B116" s="17">
        <v>3121</v>
      </c>
      <c r="C116" s="17">
        <v>1709</v>
      </c>
      <c r="D116" s="18">
        <f t="shared" si="18"/>
        <v>0.54758090355655242</v>
      </c>
    </row>
    <row r="117" spans="1:6" x14ac:dyDescent="0.4">
      <c r="B117" s="17">
        <f>SUM(B106:B116)</f>
        <v>61831</v>
      </c>
      <c r="C117" s="17">
        <f>SUM(C106:C116)</f>
        <v>54340</v>
      </c>
      <c r="D117" s="18">
        <f t="shared" si="18"/>
        <v>0.87884718021704322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Misty Padilla</dc:creator>
  <cp:lastModifiedBy>misty padilla</cp:lastModifiedBy>
  <cp:lastPrinted>2023-03-24T13:55:16Z</cp:lastPrinted>
  <dcterms:created xsi:type="dcterms:W3CDTF">2013-08-07T15:50:24Z</dcterms:created>
  <dcterms:modified xsi:type="dcterms:W3CDTF">2024-01-18T15:52:46Z</dcterms:modified>
</cp:coreProperties>
</file>